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xr:revisionPtr revIDLastSave="0" documentId="8_{1BC38D1A-234F-431E-95A8-C9F5F20E1E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 MARZO 24" sheetId="1" r:id="rId1"/>
  </sheets>
  <definedNames>
    <definedName name="_xlnm.Print_Area" localSheetId="0">'BG MARZO 24'!$A$1:$F$48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4" i="1" s="1"/>
  <c r="F19" i="1" s="1"/>
  <c r="F16" i="1"/>
  <c r="F18" i="1" s="1"/>
  <c r="F12" i="1" l="1"/>
  <c r="F13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<sst xmlns="http://schemas.openxmlformats.org/spreadsheetml/2006/main" count="26" uniqueCount="25">
  <si>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</si>
  <si>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Marzo del  2024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</si>
  <si>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</si>
  <si>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</si>
  <si>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</si>
  <si>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</si>
  <si>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</si>
  <si>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</si>
  <si>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</si>
  <si>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</si>
  <si>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</si>
  <si>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</si>
  <si>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</si>
  <si>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</si>
  <si>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</si>
  <si>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</si>
  <si>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</si>
  <si>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</si>
  <si>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</si>
  <si>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</si>
  <si>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</si>
  <si>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</si>
  <si>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</si>
  <si>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 xml:space="preserve">  PREPARADO POR:</t>
  </si>
  <si>
    <t xml:space="preserve">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</si>
</sst>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1" applyFont="1" applyBorder="1"/>
    <xf numFmtId="164" fontId="0" fillId="0" borderId="0" xfId="0" applyNumberFormat="1"/>
    <xf numFmtId="164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164" fontId="3" fillId="0" borderId="3" xfId="1" applyFont="1" applyBorder="1"/>
    <xf numFmtId="164" fontId="3" fillId="0" borderId="4" xfId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353483</xdr:colOff>
      <xdr:row>0</xdr:row>
      <xdr:rowOff>0</xdr:rowOff>
    </xdr:from>
    <xdr:to>
      <xdr:col>4</xdr:col>
      <xdr:colOff>631138</xdr:colOff>
      <xdr:row>5</xdr:row>
      <xdr:rowOff>173181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096AA1-7582-467B-B2D7-806FE5809B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483" y="0"/>
          <a:ext cx="1981572" cy="1125681"/>
        </a:xfrm>
        <a:prstGeom prst="rect">
          <a:avLst/>
        </a:prstGeom>
      </xdr:spPr>
    </xdr:pic>
    <xdr:clientData/>
  </xdr:twoCellAnchor>
  <xdr:twoCellAnchor>
    <xdr:from>
      <xdr:col>3</xdr:col>
      <xdr:colOff>867627</xdr:colOff>
      <xdr:row>38</xdr:row>
      <xdr:rowOff>152852</xdr:rowOff>
    </xdr:from>
    <xdr:to>
      <xdr:col>6</xdr:col>
      <xdr:colOff>211666</xdr:colOff>
      <xdr:row>41</xdr:row>
      <xdr:rowOff>131687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CAFC1F1-098C-422A-A3BD-987F2C8611DA}"/>
            </a:ext>
          </a:extLst>
        </xdr:cNvPr>
        <xdr:cNvSpPr/>
      </xdr:nvSpPr>
      <xdr:spPr>
        <a:xfrm>
          <a:off x="3153627" y="7508269"/>
          <a:ext cx="2667206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38</xdr:row>
      <xdr:rowOff>161169</xdr:rowOff>
    </xdr:from>
    <xdr:to>
      <xdr:col>2</xdr:col>
      <xdr:colOff>209550</xdr:colOff>
      <xdr:row>41</xdr:row>
      <xdr:rowOff>151644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BCCBF1F-A45B-4486-AF16-E861005EA399}"/>
            </a:ext>
          </a:extLst>
        </xdr:cNvPr>
        <xdr:cNvSpPr/>
      </xdr:nvSpPr>
      <xdr:spPr>
        <a:xfrm>
          <a:off x="0" y="7516586"/>
          <a:ext cx="1733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45"/>
  <sheetViews>
    <sheetView tabSelected="1" zoomScaleNormal="100" zoomScaleSheetLayoutView="90" workbookViewId="0">
      <selection activeCell="F43" sqref="F43"/>
    </sheetView>
  </sheetViews>
  <sheetFormatPr baseColWidth="10" defaultColWidth="11.42578125" defaultRowHeight="15" x14ac:dyDescent="0.25"/>
  <cols>
    <col min="4" max="4" width="14.140625" customWidth="1"/>
    <col min="6" max="6" width="24.28515625" customWidth="1"/>
    <col min="7" max="7" width="16.85546875" bestFit="1" customWidth="1"/>
  </cols>
  <sheetData>
    <row r="7" spans="1:7" ht="15.75" x14ac:dyDescent="0.25">
      <c r="A7" s="19" t="s">
        <v>0</v>
      </c>
      <c r="B7" s="19"/>
      <c r="C7" s="19"/>
      <c r="D7" s="19"/>
      <c r="E7" s="19"/>
      <c r="F7" s="19"/>
    </row>
    <row r="8" spans="1:7" ht="15.75" x14ac:dyDescent="0.25">
      <c r="A8" s="19" t="s">
        <v>1</v>
      </c>
      <c r="B8" s="19"/>
      <c r="C8" s="19"/>
      <c r="D8" s="19"/>
      <c r="E8" s="19"/>
      <c r="F8" s="19"/>
    </row>
    <row r="9" spans="1:7" ht="15.75" x14ac:dyDescent="0.25">
      <c r="A9" s="19" t="s">
        <v>2</v>
      </c>
      <c r="B9" s="19"/>
      <c r="C9" s="19"/>
      <c r="D9" s="19"/>
      <c r="E9" s="19"/>
      <c r="F9" s="19"/>
    </row>
    <row r="10" spans="1:7" x14ac:dyDescent="0.25">
      <c r="A10" s="1" t="s">
        <v>3</v>
      </c>
      <c r="B10" s="2"/>
      <c r="C10" s="2"/>
      <c r="D10" s="2"/>
      <c r="E10" s="2"/>
    </row>
    <row r="11" spans="1:7" x14ac:dyDescent="0.25">
      <c r="A11" s="1" t="s">
        <v>4</v>
      </c>
      <c r="B11" s="2"/>
      <c r="C11" s="2"/>
      <c r="D11" s="2"/>
      <c r="E11" s="2"/>
    </row>
    <row r="12" spans="1:7" x14ac:dyDescent="0.25">
      <c r="A12" s="2" t="s">
        <v>5</v>
      </c>
      <c r="B12" s="2"/>
      <c r="C12" s="2"/>
      <c r="D12" s="2"/>
      <c r="F12" s="3">
        <f>F19-F18</f>
        <v>2178328143.04</v>
      </c>
      <c r="G12" s="4"/>
    </row>
    <row r="13" spans="1:7" x14ac:dyDescent="0.25">
      <c r="A13" s="1" t="s">
        <v>6</v>
      </c>
      <c r="B13" s="2"/>
      <c r="C13" s="2"/>
      <c r="D13" s="2"/>
      <c r="F13" s="5">
        <f>SUM(F12)</f>
        <v>2178328143.04</v>
      </c>
    </row>
    <row r="14" spans="1:7" x14ac:dyDescent="0.25">
      <c r="A14" s="1"/>
      <c r="B14" s="2"/>
      <c r="C14" s="2"/>
      <c r="D14" s="2"/>
      <c r="F14" s="2"/>
    </row>
    <row r="15" spans="1:7" x14ac:dyDescent="0.25">
      <c r="A15" s="1" t="s">
        <v>7</v>
      </c>
      <c r="B15" s="2"/>
      <c r="C15" s="2"/>
      <c r="D15" s="2"/>
      <c r="F15" s="2"/>
    </row>
    <row r="16" spans="1:7" x14ac:dyDescent="0.25">
      <c r="A16" s="2" t="s">
        <v>8</v>
      </c>
      <c r="B16" s="2"/>
      <c r="C16" s="2"/>
      <c r="D16" s="2"/>
      <c r="F16" s="6">
        <f>3062035.15+2442826.31+41616.24+252105.61+39751+49088+38150.58+11375.86</f>
        <v>5936948.7500000009</v>
      </c>
      <c r="G16" s="7"/>
    </row>
    <row r="17" spans="1:7" x14ac:dyDescent="0.25">
      <c r="A17" s="2" t="s">
        <v>9</v>
      </c>
      <c r="B17" s="2"/>
      <c r="C17" s="2"/>
      <c r="D17" s="2"/>
      <c r="F17" s="8">
        <v>0</v>
      </c>
    </row>
    <row r="18" spans="1:7" x14ac:dyDescent="0.25">
      <c r="A18" s="2"/>
      <c r="B18" s="2"/>
      <c r="C18" s="2"/>
      <c r="D18" s="2"/>
      <c r="F18" s="6">
        <f>SUM(F16:F17)</f>
        <v>5936948.7500000009</v>
      </c>
    </row>
    <row r="19" spans="1:7" ht="15.75" thickBot="1" x14ac:dyDescent="0.3">
      <c r="A19" s="1" t="s">
        <v>10</v>
      </c>
      <c r="B19" s="2"/>
      <c r="C19" s="2"/>
      <c r="D19" s="2"/>
      <c r="F19" s="9">
        <f>F34</f>
        <v>2184265091.79</v>
      </c>
    </row>
    <row r="20" spans="1:7" ht="15.75" thickTop="1" x14ac:dyDescent="0.25">
      <c r="A20" s="2"/>
      <c r="B20" s="2"/>
      <c r="C20" s="2"/>
      <c r="D20" s="2"/>
    </row>
    <row r="21" spans="1:7" x14ac:dyDescent="0.25">
      <c r="A21" s="1" t="s">
        <v>11</v>
      </c>
      <c r="B21" s="2"/>
      <c r="C21" s="2"/>
      <c r="D21" s="2"/>
      <c r="F21" s="2"/>
    </row>
    <row r="22" spans="1:7" ht="15.75" thickBot="1" x14ac:dyDescent="0.3">
      <c r="A22" s="2" t="s">
        <v>12</v>
      </c>
      <c r="B22" s="2"/>
      <c r="C22" s="2"/>
      <c r="D22" s="2"/>
      <c r="F22" s="10">
        <v>0</v>
      </c>
    </row>
    <row r="23" spans="1:7" ht="15.75" thickBot="1" x14ac:dyDescent="0.3">
      <c r="A23" s="2" t="s">
        <v>13</v>
      </c>
      <c r="B23" s="2"/>
      <c r="C23" s="2"/>
      <c r="D23" s="2"/>
      <c r="F23" s="11">
        <v>0</v>
      </c>
    </row>
    <row r="24" spans="1:7" x14ac:dyDescent="0.25">
      <c r="A24" s="1" t="s">
        <v>14</v>
      </c>
      <c r="B24" s="2"/>
      <c r="C24" s="2"/>
      <c r="D24" s="2"/>
      <c r="F24" s="5"/>
    </row>
    <row r="25" spans="1:7" ht="15.75" thickBot="1" x14ac:dyDescent="0.3">
      <c r="A25" s="2" t="s">
        <v>14</v>
      </c>
      <c r="B25" s="2"/>
      <c r="C25" s="2"/>
      <c r="D25" s="2"/>
      <c r="F25" s="10">
        <v>0</v>
      </c>
    </row>
    <row r="26" spans="1:7" ht="15.75" thickBot="1" x14ac:dyDescent="0.3">
      <c r="A26" s="2" t="s">
        <v>15</v>
      </c>
      <c r="B26" s="2"/>
      <c r="C26" s="2"/>
      <c r="D26" s="2"/>
      <c r="F26" s="11">
        <v>0</v>
      </c>
    </row>
    <row r="27" spans="1:7" x14ac:dyDescent="0.25">
      <c r="A27" s="1" t="s">
        <v>16</v>
      </c>
      <c r="B27" s="2"/>
      <c r="C27" s="2"/>
      <c r="D27" s="2"/>
      <c r="F27" s="2"/>
    </row>
    <row r="28" spans="1:7" x14ac:dyDescent="0.25">
      <c r="A28" s="2"/>
      <c r="B28" s="2"/>
      <c r="C28" s="2"/>
      <c r="D28" s="2"/>
      <c r="F28" s="2"/>
    </row>
    <row r="29" spans="1:7" x14ac:dyDescent="0.25">
      <c r="A29" s="1" t="s">
        <v>17</v>
      </c>
      <c r="B29" s="2"/>
      <c r="C29" s="2"/>
      <c r="D29" s="2"/>
      <c r="F29" s="2"/>
    </row>
    <row r="30" spans="1:7" x14ac:dyDescent="0.25">
      <c r="A30" s="2"/>
      <c r="B30" s="2"/>
      <c r="C30" s="2"/>
      <c r="D30" s="2"/>
      <c r="F30" s="2"/>
    </row>
    <row r="31" spans="1:7" x14ac:dyDescent="0.25">
      <c r="A31" s="2" t="s">
        <v>18</v>
      </c>
      <c r="B31" s="2"/>
      <c r="C31" s="2"/>
      <c r="D31" s="2"/>
      <c r="F31" s="6">
        <v>2838762408</v>
      </c>
    </row>
    <row r="32" spans="1:7" x14ac:dyDescent="0.25">
      <c r="A32" s="2" t="s">
        <v>19</v>
      </c>
      <c r="B32" s="2"/>
      <c r="C32" s="2"/>
      <c r="D32" s="2"/>
      <c r="F32" s="3">
        <v>654497316.21000004</v>
      </c>
      <c r="G32" s="4"/>
    </row>
    <row r="33" spans="1:7" x14ac:dyDescent="0.25">
      <c r="A33" s="1" t="s">
        <v>20</v>
      </c>
      <c r="B33" s="2"/>
      <c r="C33" s="2"/>
      <c r="D33" s="2"/>
      <c r="F33" s="12">
        <f>+F31-F32</f>
        <v>2184265091.79</v>
      </c>
      <c r="G33" s="4"/>
    </row>
    <row r="34" spans="1:7" ht="15.75" thickBot="1" x14ac:dyDescent="0.3">
      <c r="A34" s="1" t="s">
        <v>21</v>
      </c>
      <c r="B34" s="2"/>
      <c r="C34" s="2"/>
      <c r="D34" s="2"/>
      <c r="F34" s="13">
        <f>+F33+F26</f>
        <v>2184265091.79</v>
      </c>
    </row>
    <row r="35" spans="1:7" ht="15.75" thickTop="1" x14ac:dyDescent="0.25">
      <c r="A35" s="17"/>
      <c r="B35" s="17"/>
      <c r="C35" s="2"/>
      <c r="D35" s="2"/>
      <c r="E35" s="17"/>
      <c r="F35" s="17"/>
    </row>
    <row r="36" spans="1:7" x14ac:dyDescent="0.25">
      <c r="A36" s="21" t="s">
        <v>23</v>
      </c>
      <c r="B36" s="21"/>
      <c r="C36" s="2"/>
      <c r="D36" s="2"/>
      <c r="E36" s="21" t="s">
        <v>24</v>
      </c>
      <c r="F36" s="21"/>
    </row>
    <row r="38" spans="1:7" x14ac:dyDescent="0.25">
      <c r="A38" s="2"/>
      <c r="B38" s="2"/>
      <c r="C38" s="2"/>
      <c r="D38" s="2"/>
      <c r="E38" s="2"/>
    </row>
    <row r="39" spans="1:7" x14ac:dyDescent="0.25">
      <c r="A39" s="20"/>
      <c r="B39" s="20"/>
      <c r="C39" s="2"/>
      <c r="D39" s="2"/>
      <c r="F39" s="14"/>
    </row>
    <row r="40" spans="1:7" x14ac:dyDescent="0.25">
      <c r="A40" s="18"/>
      <c r="B40" s="18"/>
      <c r="C40" s="1"/>
      <c r="D40" s="2"/>
      <c r="F40" s="15"/>
    </row>
    <row r="41" spans="1:7" x14ac:dyDescent="0.25">
      <c r="A41" s="18"/>
      <c r="B41" s="18"/>
      <c r="C41" s="2"/>
      <c r="D41" s="2"/>
      <c r="E41" s="1"/>
      <c r="F41" s="15"/>
    </row>
    <row r="42" spans="1:7" x14ac:dyDescent="0.25">
      <c r="A42" s="1"/>
      <c r="B42" s="1"/>
      <c r="C42" s="2"/>
      <c r="D42" s="2"/>
      <c r="E42" s="1"/>
    </row>
    <row r="43" spans="1:7" x14ac:dyDescent="0.25">
      <c r="A43" s="1"/>
      <c r="B43" s="1"/>
      <c r="C43" s="2"/>
      <c r="D43" s="2"/>
      <c r="E43" s="1"/>
    </row>
    <row r="44" spans="1:7" x14ac:dyDescent="0.25">
      <c r="A44" s="1"/>
      <c r="B44" s="1"/>
      <c r="C44" s="2"/>
      <c r="D44" s="2"/>
      <c r="E44" s="1"/>
    </row>
    <row r="45" spans="1:7" x14ac:dyDescent="0.25">
      <c r="A45" s="16" t="s">
        <v>22</v>
      </c>
    </row>
  </sheetData>
  <mergeCells count="8">
    <mergeCell ref="A41:B41"/>
    <mergeCell ref="A7:F7"/>
    <mergeCell ref="A8:F8"/>
    <mergeCell ref="A9:F9"/>
    <mergeCell ref="A39:B39"/>
    <mergeCell ref="A40:B40"/>
    <mergeCell ref="A36:B36"/>
    <mergeCell ref="E36:F36"/>
  </mergeCells>
  <printOptions horizontalCentered="1"/>
  <pageMargins left="0.25" right="0.25" top="0.5" bottom="0.5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MARZO 24</vt:lpstr>
      <vt:lpstr>'BG MARZO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Francis FC. Calderon</cp:lastModifiedBy>
  <cp:lastPrinted>2024-04-17T15:04:46Z</cp:lastPrinted>
  <dcterms:created xsi:type="dcterms:W3CDTF">2024-04-16T14:58:53Z</dcterms:created>
  <dcterms:modified xsi:type="dcterms:W3CDTF">2024-04-17T18:27:01Z</dcterms:modified>
</cp:coreProperties>
</file>